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Лист1!$A$1:$D$23</definedName>
  </definedNames>
  <calcPr calcId="144525" refMode="R1C1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D19" i="1"/>
  <c r="D18" i="1" s="1"/>
  <c r="D16" i="1" s="1"/>
  <c r="D14" i="1"/>
  <c r="D13" i="1" s="1"/>
  <c r="D12" i="1" s="1"/>
  <c r="D26" i="1"/>
  <c r="D11" i="1" s="1"/>
  <c r="D10" i="1" s="1"/>
  <c r="D9" i="1" s="1"/>
  <c r="D8" i="1" l="1"/>
  <c r="D21" i="1"/>
  <c r="D20" i="1" s="1"/>
  <c r="D17" i="1" s="1"/>
  <c r="D15" i="1" s="1"/>
  <c r="D7" i="1" l="1"/>
</calcChain>
</file>

<file path=xl/sharedStrings.xml><?xml version="1.0" encoding="utf-8"?>
<sst xmlns="http://schemas.openxmlformats.org/spreadsheetml/2006/main" count="63" uniqueCount="55">
  <si>
    <t>№</t>
  </si>
  <si>
    <t>Наименование показателя</t>
  </si>
  <si>
    <t>Код источника финансирования по КИВФ,КИВнФ</t>
  </si>
  <si>
    <t>Формула</t>
  </si>
  <si>
    <t>Источники финансирования дефицита бюджетов - всего</t>
  </si>
  <si>
    <t>000 90  00  00  00  00  0000  000</t>
  </si>
  <si>
    <t>ИСТОЧНИКИ ВНУТРЕННЕГО ФИНАНСИРОВАНИЯ ДЕФИЦИТОВ  БЮДЖЕТОВ</t>
  </si>
  <si>
    <t>000 01  00  00  00  00  0000  000</t>
  </si>
  <si>
    <t>Кредиты кредитных организаций в валюте  Российской Федерации</t>
  </si>
  <si>
    <t>000 01  02  00  00  00  0000  000</t>
  </si>
  <si>
    <t>Погашение кредитов, предоставленных кредитными  организациями в валюте Российской Федерации</t>
  </si>
  <si>
    <t>000 01  02  00  00  00  0000  800</t>
  </si>
  <si>
    <t>Бюджетные кредиты от других бюджетов бюджетной  системы Российской Федерации</t>
  </si>
  <si>
    <t>000 01  03  00  00  00  0000  000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</si>
  <si>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</si>
  <si>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000 01  03  00  00  00  0000  800</t>
  </si>
  <si>
    <t>Изменение остатков средств на счетах по учету  средств бюджета</t>
  </si>
  <si>
    <t>000 01  05  00  00  00  0000  000</t>
  </si>
  <si>
    <t>Увеличение остатков средств бюджетов</t>
  </si>
  <si>
    <t>000 01  05  00  00  00  0000  500</t>
  </si>
  <si>
    <t>Уменьшение остатков средств бюджетов</t>
  </si>
  <si>
    <t>000 01  05  00  00  00  0000  600</t>
  </si>
  <si>
    <t>Увеличение прочих остатков денежных средств  бюджетов</t>
  </si>
  <si>
    <t>000 01  05  02  01  00  0000  510</t>
  </si>
  <si>
    <t>Уменьшение прочих остатков денежных средств  бюджетов</t>
  </si>
  <si>
    <t>000 01  05  02  01  00  0000  610</t>
  </si>
  <si>
    <t>Итого внутренних оборотов</t>
  </si>
  <si>
    <t>000 57  00  00  00  00  0000  000</t>
  </si>
  <si>
    <t>уменьшение внутренних заимствований (КОСГУ 810)</t>
  </si>
  <si>
    <t>000 57  00  00  00  00  0000  810</t>
  </si>
  <si>
    <t>Доходы</t>
  </si>
  <si>
    <t>Расходы</t>
  </si>
  <si>
    <t>Профицит/Дефицит</t>
  </si>
  <si>
    <t>=25-26</t>
  </si>
  <si>
    <t>Утверждено бюджеты городских и сельских поселений</t>
  </si>
  <si>
    <t>=2+9</t>
  </si>
  <si>
    <t>=3+6</t>
  </si>
  <si>
    <t>=20+21+22</t>
  </si>
  <si>
    <t>000 01  02  00  00  10  0000  810</t>
  </si>
  <si>
    <t>=22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</si>
  <si>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</si>
  <si>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000 01  03  00  00  10  0000  810</t>
  </si>
  <si>
    <t>=10+11</t>
  </si>
  <si>
    <t>=-18</t>
  </si>
  <si>
    <t>Увеличение прочих остатков денежных средств  бюджетов поселений</t>
  </si>
  <si>
    <t>000 01  05  02  01  10  0000  510</t>
  </si>
  <si>
    <t>Уменьшение прочих остатков денежных средств  бюджетов поселений</t>
  </si>
  <si>
    <t>000 01  05  02  01  10  0000  610</t>
  </si>
  <si>
    <t>=19-2</t>
  </si>
  <si>
    <t>Погашение бюджетами поселений кредитов от  кредитных организаций в валюте Российской  Федерации</t>
  </si>
  <si>
    <t xml:space="preserve">                                                                               
</t>
  </si>
  <si>
    <t xml:space="preserve">Погашение бюджетного кредита </t>
  </si>
  <si>
    <t>Остатки на 01.01.18</t>
  </si>
  <si>
    <t>Источники внутреннего финансирования
дефицита бюджета Красносельцовского сельского поселения
на 2018 год</t>
  </si>
  <si>
    <t>Приложение № 7                                             к решению Совета Депутатов                                   Красносельцовского сельского поселения Рузаевского муниципального района
№ 25/79 от 30.03.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</si>
</sst>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49" fontId="0" fillId="0" borderId="0" xfId="0" applyNumberFormat="1" applyAlignment="1"/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49" fontId="0" fillId="0" borderId="6" xfId="0" applyNumberFormat="1" applyBorder="1" applyAlignment="1"/>
    <xf numFmtId="4" fontId="0" fillId="0" borderId="7" xfId="0" applyNumberFormat="1" applyBorder="1" applyAlignment="1"/>
    <xf numFmtId="49" fontId="0" fillId="2" borderId="4" xfId="0" applyNumberFormat="1" applyFill="1" applyBorder="1"/>
    <xf numFmtId="0" fontId="0" fillId="0" borderId="8" xfId="0" applyBorder="1" applyAlignment="1">
      <alignment wrapText="1"/>
    </xf>
    <xf numFmtId="49" fontId="0" fillId="0" borderId="9" xfId="0" applyNumberFormat="1" applyBorder="1" applyAlignment="1"/>
    <xf numFmtId="4" fontId="0" fillId="0" borderId="10" xfId="0" applyNumberFormat="1" applyBorder="1" applyAlignment="1"/>
    <xf numFmtId="0" fontId="2" fillId="2" borderId="11" xfId="0" applyFont="1" applyFill="1" applyBorder="1" applyAlignment="1">
      <alignment wrapText="1"/>
    </xf>
    <xf numFmtId="49" fontId="2" fillId="2" borderId="11" xfId="0" applyNumberFormat="1" applyFont="1" applyFill="1" applyBorder="1" applyAlignment="1"/>
    <xf numFmtId="4" fontId="2" fillId="2" borderId="11" xfId="0" applyNumberFormat="1" applyFont="1" applyFill="1" applyBorder="1" applyAlignment="1"/>
    <xf numFmtId="49" fontId="0" fillId="2" borderId="6" xfId="0" applyNumberFormat="1" applyFill="1" applyBorder="1"/>
    <xf numFmtId="0" fontId="2" fillId="2" borderId="6" xfId="0" applyFont="1" applyFill="1" applyBorder="1" applyAlignment="1">
      <alignment wrapText="1"/>
    </xf>
    <xf numFmtId="49" fontId="2" fillId="2" borderId="6" xfId="0" applyNumberFormat="1" applyFont="1" applyFill="1" applyBorder="1" applyAlignment="1"/>
    <xf numFmtId="4" fontId="2" fillId="2" borderId="6" xfId="0" applyNumberFormat="1" applyFont="1" applyFill="1" applyBorder="1" applyAlignment="1"/>
    <xf numFmtId="0" fontId="2" fillId="2" borderId="12" xfId="0" applyFont="1" applyFill="1" applyBorder="1" applyAlignment="1">
      <alignment horizontal="center" vertical="center"/>
    </xf>
    <xf numFmtId="0" fontId="0" fillId="2" borderId="12" xfId="0" applyFill="1" applyBorder="1"/>
    <xf numFmtId="0" fontId="0" fillId="2" borderId="6" xfId="0" applyFill="1" applyBorder="1"/>
    <xf numFmtId="4" fontId="0" fillId="0" borderId="0" xfId="0" applyNumberFormat="1" applyAlignment="1"/>
    <xf numFmtId="0" fontId="1" fillId="0" borderId="0" xfId="0" applyFont="1" applyAlignment="1">
      <alignment wrapText="1"/>
    </xf>
    <xf numFmtId="0" fontId="3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BreakPreview" topLeftCell="A19" workbookViewId="0">
      <selection activeCell="E33" sqref="E33"/>
    </sheetView>
  </sheetViews>
  <sheetFormatPr defaultRowHeight="12.75" x14ac:dyDescent="0.2"/>
  <cols>
    <col min="1" max="1" width="4.7109375" customWidth="1"/>
    <col min="2" max="2" width="48.140625" customWidth="1"/>
    <col min="3" max="3" width="28.140625" customWidth="1"/>
    <col min="4" max="4" width="29.85546875" customWidth="1"/>
    <col min="5" max="5" width="12.7109375" customWidth="1"/>
  </cols>
  <sheetData>
    <row r="1" spans="1:5" x14ac:dyDescent="0.2">
      <c r="B1" s="2"/>
      <c r="C1" s="3"/>
      <c r="D1" s="1"/>
    </row>
    <row r="2" spans="1:5" ht="68.25" x14ac:dyDescent="0.25">
      <c r="A2" s="26" t="s">
        <v>50</v>
      </c>
      <c r="B2" s="31"/>
      <c r="C2" s="32"/>
      <c r="D2" s="30" t="s">
        <v>54</v>
      </c>
      <c r="E2" s="27"/>
    </row>
    <row r="3" spans="1:5" ht="15.75" x14ac:dyDescent="0.25">
      <c r="A3" s="26"/>
      <c r="B3" s="28"/>
      <c r="C3" s="29"/>
      <c r="D3" s="30"/>
      <c r="E3" s="27"/>
    </row>
    <row r="4" spans="1:5" ht="50.25" customHeight="1" x14ac:dyDescent="0.25">
      <c r="A4" s="26"/>
      <c r="B4" s="31" t="s">
        <v>53</v>
      </c>
      <c r="C4" s="31"/>
      <c r="D4" s="31"/>
      <c r="E4" s="27"/>
    </row>
    <row r="5" spans="1:5" ht="13.5" thickBot="1" x14ac:dyDescent="0.25">
      <c r="B5" s="2"/>
      <c r="C5" s="3"/>
      <c r="D5" s="1"/>
    </row>
    <row r="6" spans="1:5" ht="22.5" x14ac:dyDescent="0.2">
      <c r="A6" s="22" t="s">
        <v>0</v>
      </c>
      <c r="B6" s="4" t="s">
        <v>1</v>
      </c>
      <c r="C6" s="5" t="s">
        <v>2</v>
      </c>
      <c r="D6" s="6" t="s">
        <v>34</v>
      </c>
      <c r="E6" s="7" t="s">
        <v>3</v>
      </c>
    </row>
    <row r="7" spans="1:5" ht="25.5" x14ac:dyDescent="0.2">
      <c r="A7" s="23">
        <v>1</v>
      </c>
      <c r="B7" s="8" t="s">
        <v>4</v>
      </c>
      <c r="C7" s="9" t="s">
        <v>5</v>
      </c>
      <c r="D7" s="10">
        <f>D8+D15</f>
        <v>0</v>
      </c>
      <c r="E7" s="11" t="s">
        <v>35</v>
      </c>
    </row>
    <row r="8" spans="1:5" ht="25.5" x14ac:dyDescent="0.2">
      <c r="A8" s="23">
        <f>1+A7</f>
        <v>2</v>
      </c>
      <c r="B8" s="8" t="s">
        <v>6</v>
      </c>
      <c r="C8" s="9" t="s">
        <v>7</v>
      </c>
      <c r="D8" s="10">
        <f>D9+D12</f>
        <v>-332489.92</v>
      </c>
      <c r="E8" s="11" t="s">
        <v>36</v>
      </c>
    </row>
    <row r="9" spans="1:5" ht="25.5" x14ac:dyDescent="0.2">
      <c r="A9" s="23">
        <f t="shared" ref="A9:A28" si="0">1+A8</f>
        <v>3</v>
      </c>
      <c r="B9" s="8" t="s">
        <v>8</v>
      </c>
      <c r="C9" s="9" t="s">
        <v>9</v>
      </c>
      <c r="D9" s="10">
        <f>D10</f>
        <v>-332489.92</v>
      </c>
      <c r="E9" s="11" t="s">
        <v>37</v>
      </c>
    </row>
    <row r="10" spans="1:5" ht="25.5" x14ac:dyDescent="0.2">
      <c r="A10" s="23">
        <f t="shared" si="0"/>
        <v>4</v>
      </c>
      <c r="B10" s="8" t="s">
        <v>10</v>
      </c>
      <c r="C10" s="9" t="s">
        <v>11</v>
      </c>
      <c r="D10" s="10">
        <f>D11</f>
        <v>-332489.92</v>
      </c>
      <c r="E10" s="11" t="s">
        <v>37</v>
      </c>
    </row>
    <row r="11" spans="1:5" ht="37.5" customHeight="1" x14ac:dyDescent="0.2">
      <c r="A11" s="23">
        <f t="shared" si="0"/>
        <v>5</v>
      </c>
      <c r="B11" s="8" t="s">
        <v>49</v>
      </c>
      <c r="C11" s="9" t="s">
        <v>38</v>
      </c>
      <c r="D11" s="10">
        <f>-(D26+D27+D28)</f>
        <v>-332489.92</v>
      </c>
      <c r="E11" s="11" t="s">
        <v>37</v>
      </c>
    </row>
    <row r="12" spans="1:5" ht="25.5" x14ac:dyDescent="0.2">
      <c r="A12" s="23">
        <f t="shared" si="0"/>
        <v>6</v>
      </c>
      <c r="B12" s="8" t="s">
        <v>12</v>
      </c>
      <c r="C12" s="9" t="s">
        <v>13</v>
      </c>
      <c r="D12" s="10">
        <f>D13</f>
        <v>0</v>
      </c>
      <c r="E12" s="11" t="s">
        <v>39</v>
      </c>
    </row>
    <row r="13" spans="1:5" ht="38.25" x14ac:dyDescent="0.2">
      <c r="A13" s="23">
        <f t="shared" si="0"/>
        <v>7</v>
      </c>
      <c r="B13" s="8" t="s">
        <v>14</v>
      </c>
      <c r="C13" s="9" t="s">
        <v>15</v>
      </c>
      <c r="D13" s="10">
        <f>D14</f>
        <v>0</v>
      </c>
      <c r="E13" s="11" t="s">
        <v>39</v>
      </c>
    </row>
    <row r="14" spans="1:5" ht="38.25" x14ac:dyDescent="0.2">
      <c r="A14" s="23">
        <f t="shared" si="0"/>
        <v>8</v>
      </c>
      <c r="B14" s="8" t="s">
        <v>40</v>
      </c>
      <c r="C14" s="9" t="s">
        <v>41</v>
      </c>
      <c r="D14" s="10">
        <f>D28</f>
        <v>0</v>
      </c>
      <c r="E14" s="11" t="s">
        <v>39</v>
      </c>
    </row>
    <row r="15" spans="1:5" ht="25.5" x14ac:dyDescent="0.2">
      <c r="A15" s="23">
        <f t="shared" si="0"/>
        <v>9</v>
      </c>
      <c r="B15" s="8" t="s">
        <v>16</v>
      </c>
      <c r="C15" s="9" t="s">
        <v>17</v>
      </c>
      <c r="D15" s="10">
        <f>D16+D17</f>
        <v>332489.91999999993</v>
      </c>
      <c r="E15" s="11" t="s">
        <v>42</v>
      </c>
    </row>
    <row r="16" spans="1:5" x14ac:dyDescent="0.2">
      <c r="A16" s="23">
        <f t="shared" si="0"/>
        <v>10</v>
      </c>
      <c r="B16" s="8" t="s">
        <v>18</v>
      </c>
      <c r="C16" s="9" t="s">
        <v>19</v>
      </c>
      <c r="D16" s="10">
        <f>D18</f>
        <v>-5677762</v>
      </c>
      <c r="E16" s="11" t="s">
        <v>43</v>
      </c>
    </row>
    <row r="17" spans="1:5" x14ac:dyDescent="0.2">
      <c r="A17" s="23">
        <f t="shared" si="0"/>
        <v>11</v>
      </c>
      <c r="B17" s="8" t="s">
        <v>20</v>
      </c>
      <c r="C17" s="9" t="s">
        <v>21</v>
      </c>
      <c r="D17" s="10">
        <f>D20</f>
        <v>6010251.9199999999</v>
      </c>
      <c r="E17" s="11"/>
    </row>
    <row r="18" spans="1:5" ht="25.5" x14ac:dyDescent="0.2">
      <c r="A18" s="23">
        <f t="shared" si="0"/>
        <v>12</v>
      </c>
      <c r="B18" s="8" t="s">
        <v>22</v>
      </c>
      <c r="C18" s="9" t="s">
        <v>23</v>
      </c>
      <c r="D18" s="10">
        <f>D19</f>
        <v>-5677762</v>
      </c>
      <c r="E18" s="11" t="s">
        <v>43</v>
      </c>
    </row>
    <row r="19" spans="1:5" ht="25.5" x14ac:dyDescent="0.2">
      <c r="A19" s="23">
        <f t="shared" si="0"/>
        <v>13</v>
      </c>
      <c r="B19" s="8" t="s">
        <v>44</v>
      </c>
      <c r="C19" s="9" t="s">
        <v>45</v>
      </c>
      <c r="D19" s="10">
        <f>-D24</f>
        <v>-5677762</v>
      </c>
      <c r="E19" s="11" t="s">
        <v>43</v>
      </c>
    </row>
    <row r="20" spans="1:5" ht="25.5" x14ac:dyDescent="0.2">
      <c r="A20" s="23">
        <f t="shared" si="0"/>
        <v>14</v>
      </c>
      <c r="B20" s="8" t="s">
        <v>24</v>
      </c>
      <c r="C20" s="9" t="s">
        <v>25</v>
      </c>
      <c r="D20" s="10">
        <f>D21</f>
        <v>6010251.9199999999</v>
      </c>
      <c r="E20" s="11"/>
    </row>
    <row r="21" spans="1:5" ht="25.5" x14ac:dyDescent="0.2">
      <c r="A21" s="23">
        <f t="shared" si="0"/>
        <v>15</v>
      </c>
      <c r="B21" s="8" t="s">
        <v>46</v>
      </c>
      <c r="C21" s="9" t="s">
        <v>47</v>
      </c>
      <c r="D21" s="10">
        <f>D25-D11</f>
        <v>6010251.9199999999</v>
      </c>
      <c r="E21" s="11" t="s">
        <v>48</v>
      </c>
    </row>
    <row r="22" spans="1:5" x14ac:dyDescent="0.2">
      <c r="A22" s="23">
        <f t="shared" si="0"/>
        <v>16</v>
      </c>
      <c r="B22" s="8" t="s">
        <v>26</v>
      </c>
      <c r="C22" s="9" t="s">
        <v>27</v>
      </c>
      <c r="D22" s="10"/>
      <c r="E22" s="11" t="s">
        <v>39</v>
      </c>
    </row>
    <row r="23" spans="1:5" ht="13.5" thickBot="1" x14ac:dyDescent="0.25">
      <c r="A23" s="23">
        <f t="shared" si="0"/>
        <v>17</v>
      </c>
      <c r="B23" s="12" t="s">
        <v>28</v>
      </c>
      <c r="C23" s="13" t="s">
        <v>29</v>
      </c>
      <c r="D23" s="14"/>
      <c r="E23" s="11" t="s">
        <v>39</v>
      </c>
    </row>
    <row r="24" spans="1:5" x14ac:dyDescent="0.2">
      <c r="A24" s="24">
        <f t="shared" si="0"/>
        <v>18</v>
      </c>
      <c r="B24" s="15" t="s">
        <v>30</v>
      </c>
      <c r="C24" s="16"/>
      <c r="D24" s="17">
        <v>5677762</v>
      </c>
      <c r="E24" s="18"/>
    </row>
    <row r="25" spans="1:5" x14ac:dyDescent="0.2">
      <c r="A25" s="24">
        <f t="shared" si="0"/>
        <v>19</v>
      </c>
      <c r="B25" s="19" t="s">
        <v>31</v>
      </c>
      <c r="C25" s="20"/>
      <c r="D25" s="17">
        <v>5677762</v>
      </c>
      <c r="E25" s="18"/>
    </row>
    <row r="26" spans="1:5" x14ac:dyDescent="0.2">
      <c r="A26" s="24">
        <f t="shared" si="0"/>
        <v>20</v>
      </c>
      <c r="B26" s="19" t="s">
        <v>32</v>
      </c>
      <c r="C26" s="20"/>
      <c r="D26" s="21">
        <f>D24-D25</f>
        <v>0</v>
      </c>
      <c r="E26" s="18" t="s">
        <v>33</v>
      </c>
    </row>
    <row r="27" spans="1:5" x14ac:dyDescent="0.2">
      <c r="A27" s="24">
        <f t="shared" si="0"/>
        <v>21</v>
      </c>
      <c r="B27" s="19" t="s">
        <v>52</v>
      </c>
      <c r="C27" s="20"/>
      <c r="D27" s="21">
        <v>332489.92</v>
      </c>
      <c r="E27" s="18"/>
    </row>
    <row r="28" spans="1:5" x14ac:dyDescent="0.2">
      <c r="A28" s="24">
        <f t="shared" si="0"/>
        <v>22</v>
      </c>
      <c r="B28" s="19" t="s">
        <v>51</v>
      </c>
      <c r="C28" s="20"/>
      <c r="D28" s="21"/>
      <c r="E28" s="18"/>
    </row>
    <row r="29" spans="1:5" x14ac:dyDescent="0.2">
      <c r="B29" s="2"/>
      <c r="C29" s="3"/>
      <c r="D29" s="25"/>
    </row>
  </sheetData>
  <mergeCells count="2">
    <mergeCell ref="B2:C2"/>
    <mergeCell ref="B4:D4"/>
  </mergeCells>
  <phoneticPr fontId="0" type="noConversion"/>
  <pageMargins left="0.89" right="0.4" top="0.66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Ерофеев В.Ф.</dc:creator>
  <cp:lastModifiedBy>1</cp:lastModifiedBy>
  <cp:lastPrinted>2016-01-12T09:26:48Z</cp:lastPrinted>
  <dcterms:created xsi:type="dcterms:W3CDTF">2010-09-07T12:44:21Z</dcterms:created>
  <dcterms:modified xsi:type="dcterms:W3CDTF">2018-04-09T11:35:25Z</dcterms:modified>
</cp:coreProperties>
</file>